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eneral - forms &amp; templates\GO Bond\"/>
    </mc:Choice>
  </mc:AlternateContent>
  <xr:revisionPtr revIDLastSave="0" documentId="8_{A82302F0-6B11-49F1-92BD-6EFC115F8657}" xr6:coauthVersionLast="47" xr6:coauthVersionMax="47" xr10:uidLastSave="{00000000-0000-0000-0000-000000000000}"/>
  <bookViews>
    <workbookView xWindow="59505" yWindow="7695" windowWidth="21600" windowHeight="15585" xr2:uid="{F5C92CA9-0012-4510-B8F0-6693E9C98B69}"/>
  </bookViews>
  <sheets>
    <sheet name="MASTER" sheetId="2" r:id="rId1"/>
    <sheet name="example" sheetId="3" r:id="rId2"/>
  </sheets>
  <definedNames>
    <definedName name="_xlnm.Print_Area" localSheetId="1">example!$A$4:$N$47</definedName>
    <definedName name="_xlnm.Print_Area" localSheetId="0">MASTER!$A$4:$N$53</definedName>
    <definedName name="_xlnm.Print_Titles" localSheetId="1">example!$1:$3</definedName>
    <definedName name="_xlnm.Print_Titles" localSheetId="0">MASTER!$1:$3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2" l="1"/>
  <c r="F47" i="3" l="1"/>
  <c r="D47" i="3"/>
  <c r="H45" i="3"/>
  <c r="H44" i="3"/>
  <c r="H43" i="3"/>
  <c r="H42" i="3"/>
  <c r="H41" i="3"/>
  <c r="H40" i="3"/>
  <c r="H39" i="3"/>
  <c r="H47" i="3" s="1"/>
  <c r="D13" i="3" s="1"/>
  <c r="D31" i="3"/>
  <c r="D10" i="3" s="1"/>
  <c r="F10" i="3" s="1"/>
  <c r="D12" i="3"/>
  <c r="L8" i="3"/>
  <c r="H51" i="2"/>
  <c r="H50" i="2"/>
  <c r="H49" i="2"/>
  <c r="H48" i="2"/>
  <c r="H47" i="2"/>
  <c r="H46" i="2"/>
  <c r="H45" i="2"/>
  <c r="F53" i="2"/>
  <c r="D53" i="2"/>
  <c r="D12" i="2" s="1"/>
  <c r="D10" i="2"/>
  <c r="F12" i="3" l="1"/>
  <c r="F12" i="2"/>
  <c r="F15" i="2"/>
  <c r="F13" i="2"/>
  <c r="F10" i="2" s="1"/>
  <c r="D16" i="3"/>
  <c r="F13" i="3"/>
  <c r="H53" i="2"/>
  <c r="D13" i="2" s="1"/>
  <c r="F15" i="3" l="1"/>
  <c r="D16" i="2"/>
</calcChain>
</file>

<file path=xl/sharedStrings.xml><?xml version="1.0" encoding="utf-8"?>
<sst xmlns="http://schemas.openxmlformats.org/spreadsheetml/2006/main" count="66" uniqueCount="39">
  <si>
    <t>Total Project Budget</t>
  </si>
  <si>
    <t>Secured</t>
  </si>
  <si>
    <t>Unsecured</t>
  </si>
  <si>
    <t>Total</t>
  </si>
  <si>
    <t>Detail</t>
  </si>
  <si>
    <t>Projected Cost</t>
  </si>
  <si>
    <t>Projected Surplus/(Deficit)</t>
  </si>
  <si>
    <t>Project Budget:</t>
  </si>
  <si>
    <t>Project Summary:</t>
  </si>
  <si>
    <t>Project Name:</t>
  </si>
  <si>
    <t>Date:</t>
  </si>
  <si>
    <t>Contact Name:</t>
  </si>
  <si>
    <t>Contact Email:</t>
  </si>
  <si>
    <t>Total Project Funding Sources</t>
  </si>
  <si>
    <t>Description</t>
  </si>
  <si>
    <t>Municipality / Organization:</t>
  </si>
  <si>
    <t>Other Funding Sources</t>
  </si>
  <si>
    <t>Grant Match, Secured</t>
  </si>
  <si>
    <t>Construction</t>
  </si>
  <si>
    <t>Design Srvs</t>
  </si>
  <si>
    <t>Permits &amp; Fees</t>
  </si>
  <si>
    <t>Appropriated Funding</t>
  </si>
  <si>
    <t>Grant: State</t>
  </si>
  <si>
    <t>applied for grant</t>
  </si>
  <si>
    <t>architect &amp; engineering</t>
  </si>
  <si>
    <t>ABC City</t>
  </si>
  <si>
    <t>Joe Smith</t>
  </si>
  <si>
    <t>Jsmith@ABCCity.gov</t>
  </si>
  <si>
    <t>Pickelball Courts</t>
  </si>
  <si>
    <t>Donation: Private</t>
  </si>
  <si>
    <t>anonymous donor</t>
  </si>
  <si>
    <t>Contingency</t>
  </si>
  <si>
    <t>Recreation Bond Project Budget Worksheet</t>
  </si>
  <si>
    <t>Recreation Bond Request</t>
  </si>
  <si>
    <t>Project Funding Sources (Excluding Recreation Bond Request):</t>
  </si>
  <si>
    <t>city council approved</t>
  </si>
  <si>
    <t>Project Mgt</t>
  </si>
  <si>
    <t>10% contingency</t>
  </si>
  <si>
    <t>5% for staff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</si>
</sst>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409]mmmm\ d\,\ yyyy;@"/>
    <numFmt numFmtId="165" formatCode="_(&quot;$&quot;* #,##0_);_(&quot;$&quot;* \(#,##0\);_(&quot;$&quot;* &quot;-&quot;??_);_(@_)"/>
    <numFmt numFmtId="166" formatCode="mmmm\ d\,\ yyyy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CDA6E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44" fontId="1" fillId="2" borderId="14" xfId="0" applyNumberFormat="1" applyFont="1" applyFill="1" applyBorder="1" applyAlignment="1" applyProtection="1">
      <alignment vertical="center"/>
      <protection locked="0"/>
    </xf>
    <xf numFmtId="164" fontId="1" fillId="2" borderId="14" xfId="0" applyNumberFormat="1" applyFont="1" applyFill="1" applyBorder="1" applyAlignment="1" applyProtection="1">
      <alignment horizontal="left" vertical="center"/>
      <protection locked="0"/>
    </xf>
    <xf numFmtId="10" fontId="1" fillId="0" borderId="16" xfId="1" applyNumberFormat="1" applyFont="1" applyFill="1" applyBorder="1" applyAlignment="1" applyProtection="1">
      <alignment horizontal="right" vertical="center"/>
    </xf>
    <xf numFmtId="165" fontId="1" fillId="2" borderId="14" xfId="0" applyNumberFormat="1" applyFont="1" applyFill="1" applyBorder="1" applyAlignment="1" applyProtection="1">
      <alignment vertical="center"/>
      <protection locked="0"/>
    </xf>
    <xf numFmtId="165" fontId="6" fillId="2" borderId="14" xfId="0" applyNumberFormat="1" applyFont="1" applyFill="1" applyBorder="1" applyAlignment="1" applyProtection="1">
      <alignment vertical="center"/>
      <protection locked="0"/>
    </xf>
    <xf numFmtId="10" fontId="6" fillId="0" borderId="16" xfId="1" applyNumberFormat="1" applyFont="1" applyFill="1" applyBorder="1" applyAlignment="1" applyProtection="1">
      <alignment horizontal="right" vertical="center"/>
    </xf>
    <xf numFmtId="44" fontId="1" fillId="0" borderId="0" xfId="0" applyNumberFormat="1" applyFont="1"/>
    <xf numFmtId="44" fontId="1" fillId="0" borderId="0" xfId="0" applyNumberFormat="1" applyFont="1" applyAlignment="1">
      <alignment vertical="center"/>
    </xf>
    <xf numFmtId="0" fontId="1" fillId="0" borderId="0" xfId="0" applyFont="1"/>
    <xf numFmtId="44" fontId="1" fillId="0" borderId="6" xfId="0" applyNumberFormat="1" applyFont="1" applyBorder="1"/>
    <xf numFmtId="44" fontId="1" fillId="0" borderId="7" xfId="0" applyNumberFormat="1" applyFont="1" applyBorder="1" applyAlignment="1">
      <alignment vertical="center"/>
    </xf>
    <xf numFmtId="44" fontId="1" fillId="0" borderId="8" xfId="0" applyNumberFormat="1" applyFont="1" applyBorder="1" applyAlignment="1">
      <alignment vertical="center"/>
    </xf>
    <xf numFmtId="44" fontId="3" fillId="0" borderId="9" xfId="0" applyNumberFormat="1" applyFont="1" applyBorder="1" applyAlignment="1">
      <alignment vertical="center"/>
    </xf>
    <xf numFmtId="44" fontId="1" fillId="0" borderId="10" xfId="0" applyNumberFormat="1" applyFont="1" applyBorder="1" applyAlignment="1">
      <alignment vertical="center"/>
    </xf>
    <xf numFmtId="44" fontId="2" fillId="0" borderId="0" xfId="0" applyNumberFormat="1" applyFont="1" applyAlignment="1">
      <alignment horizontal="right" vertical="center"/>
    </xf>
    <xf numFmtId="44" fontId="1" fillId="0" borderId="9" xfId="0" applyNumberFormat="1" applyFont="1" applyBorder="1"/>
    <xf numFmtId="165" fontId="1" fillId="0" borderId="14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165" fontId="1" fillId="0" borderId="1" xfId="0" applyNumberFormat="1" applyFont="1" applyBorder="1" applyAlignment="1">
      <alignment vertical="center"/>
    </xf>
    <xf numFmtId="44" fontId="1" fillId="0" borderId="11" xfId="0" applyNumberFormat="1" applyFont="1" applyBorder="1"/>
    <xf numFmtId="44" fontId="1" fillId="0" borderId="12" xfId="0" applyNumberFormat="1" applyFont="1" applyBorder="1" applyAlignment="1">
      <alignment vertical="center"/>
    </xf>
    <xf numFmtId="44" fontId="1" fillId="0" borderId="12" xfId="0" applyNumberFormat="1" applyFont="1" applyBorder="1"/>
    <xf numFmtId="44" fontId="1" fillId="0" borderId="13" xfId="0" applyNumberFormat="1" applyFont="1" applyBorder="1" applyAlignment="1">
      <alignment vertical="center"/>
    </xf>
    <xf numFmtId="44" fontId="3" fillId="0" borderId="0" xfId="0" applyNumberFormat="1" applyFont="1"/>
    <xf numFmtId="44" fontId="2" fillId="3" borderId="2" xfId="0" applyNumberFormat="1" applyFont="1" applyFill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165" fontId="2" fillId="0" borderId="1" xfId="0" applyNumberFormat="1" applyFont="1" applyBorder="1" applyAlignment="1">
      <alignment vertical="center"/>
    </xf>
    <xf numFmtId="4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vertical="center"/>
    </xf>
    <xf numFmtId="44" fontId="3" fillId="0" borderId="0" xfId="0" applyNumberFormat="1" applyFont="1" applyAlignment="1">
      <alignment vertical="center"/>
    </xf>
    <xf numFmtId="165" fontId="1" fillId="0" borderId="0" xfId="0" applyNumberFormat="1" applyFont="1"/>
    <xf numFmtId="165" fontId="1" fillId="0" borderId="15" xfId="0" applyNumberFormat="1" applyFont="1" applyBorder="1" applyAlignment="1">
      <alignment vertical="center"/>
    </xf>
    <xf numFmtId="10" fontId="1" fillId="0" borderId="10" xfId="0" applyNumberFormat="1" applyFont="1" applyBorder="1"/>
    <xf numFmtId="10" fontId="1" fillId="0" borderId="16" xfId="0" applyNumberFormat="1" applyFont="1" applyBorder="1" applyAlignment="1">
      <alignment vertical="center"/>
    </xf>
    <xf numFmtId="44" fontId="6" fillId="0" borderId="0" xfId="0" applyNumberFormat="1" applyFont="1" applyAlignment="1">
      <alignment vertical="center"/>
    </xf>
    <xf numFmtId="44" fontId="7" fillId="0" borderId="0" xfId="0" applyNumberFormat="1" applyFont="1"/>
    <xf numFmtId="44" fontId="1" fillId="0" borderId="0" xfId="0" applyNumberFormat="1" applyFont="1" applyAlignment="1">
      <alignment horizontal="right" vertical="center"/>
    </xf>
    <xf numFmtId="10" fontId="2" fillId="0" borderId="16" xfId="1" applyNumberFormat="1" applyFont="1" applyFill="1" applyBorder="1" applyAlignment="1" applyProtection="1">
      <alignment horizontal="right" vertical="center"/>
    </xf>
    <xf numFmtId="49" fontId="1" fillId="2" borderId="14" xfId="0" quotePrefix="1" applyNumberFormat="1" applyFont="1" applyFill="1" applyBorder="1" applyAlignment="1" applyProtection="1">
      <alignment horizontal="left" vertical="top" wrapText="1"/>
      <protection locked="0"/>
    </xf>
    <xf numFmtId="44" fontId="1" fillId="2" borderId="14" xfId="0" applyNumberFormat="1" applyFont="1" applyFill="1" applyBorder="1" applyAlignment="1" applyProtection="1">
      <alignment horizontal="left" vertical="center"/>
      <protection locked="0"/>
    </xf>
    <xf numFmtId="44" fontId="8" fillId="2" borderId="14" xfId="2" applyNumberFormat="1" applyFill="1" applyBorder="1" applyAlignment="1" applyProtection="1">
      <alignment horizontal="left" vertical="center"/>
      <protection locked="0"/>
    </xf>
    <xf numFmtId="44" fontId="4" fillId="0" borderId="0" xfId="0" applyNumberFormat="1" applyFont="1" applyAlignment="1">
      <alignment horizontal="left" vertical="center"/>
    </xf>
    <xf numFmtId="166" fontId="1" fillId="2" borderId="14" xfId="0" applyNumberFormat="1" applyFont="1" applyFill="1" applyBorder="1" applyAlignment="1" applyProtection="1">
      <alignment horizontal="left" vertical="center"/>
      <protection locked="0"/>
    </xf>
    <xf numFmtId="49" fontId="1" fillId="2" borderId="14" xfId="0" applyNumberFormat="1" applyFont="1" applyFill="1" applyBorder="1" applyAlignment="1" applyProtection="1">
      <alignment horizontal="left" vertical="top" wrapText="1"/>
      <protection locked="0"/>
    </xf>
    <xf numFmtId="44" fontId="2" fillId="3" borderId="3" xfId="0" applyNumberFormat="1" applyFont="1" applyFill="1" applyBorder="1" applyAlignment="1">
      <alignment horizontal="center" vertical="center"/>
    </xf>
    <xf numFmtId="44" fontId="2" fillId="3" borderId="4" xfId="0" applyNumberFormat="1" applyFont="1" applyFill="1" applyBorder="1" applyAlignment="1">
      <alignment horizontal="center" vertical="center"/>
    </xf>
    <xf numFmtId="44" fontId="2" fillId="3" borderId="5" xfId="0" applyNumberFormat="1" applyFont="1" applyFill="1" applyBorder="1" applyAlignment="1">
      <alignment horizontal="center" vertical="center"/>
    </xf>
    <xf numFmtId="44" fontId="1" fillId="2" borderId="14" xfId="0" applyNumberFormat="1" applyFont="1" applyFill="1" applyBorder="1" applyAlignment="1" applyProtection="1">
      <alignment horizontal="left" vertical="center" wrapText="1"/>
      <protection locked="0"/>
    </xf>
    <xf numFmtId="44" fontId="1" fillId="2" borderId="15" xfId="0" applyNumberFormat="1" applyFont="1" applyFill="1" applyBorder="1" applyAlignment="1" applyProtection="1">
      <alignment horizontal="left" vertical="center" wrapText="1"/>
      <protection locked="0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CDA6E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22860</xdr:rowOff>
    </xdr:from>
    <xdr:to>
      <xdr:col>1</xdr:col>
      <xdr:colOff>2171700</xdr:colOff>
      <xdr:row>2</xdr:row>
      <xdr:rowOff>172269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41A3F-7087-4C4F-9FE0-392FFE6D5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22860"/>
          <a:ext cx="2476500" cy="530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22860</xdr:rowOff>
    </xdr:from>
    <xdr:to>
      <xdr:col>1</xdr:col>
      <xdr:colOff>2171700</xdr:colOff>
      <xdr:row>2</xdr:row>
      <xdr:rowOff>172269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00B6F5-39B7-40AF-A478-A816400D9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22860"/>
          <a:ext cx="2463165" cy="530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AC670-6CAA-4C4E-8CCC-3566759F0721}">
  <sheetPr>
    <pageSetUpPr fitToPage="1"/>
  </sheetPr>
  <dimension ref="A1:Y54"/>
  <sheetViews>
    <sheetView tabSelected="1" zoomScale="115" zoomScaleNormal="115" workbookViewId="0">
      <selection activeCell="D15" sqref="D15"/>
    </sheetView>
  </sheetViews>
  <sheetFormatPr defaultColWidth="8.85546875" defaultRowHeight="15" x14ac:dyDescent="0.2"/>
  <cols>
    <col min="1" max="1" width="4.7109375" style="7" customWidth="1"/>
    <col min="2" max="2" width="36.7109375" style="8" customWidth="1"/>
    <col min="3" max="3" width="1.7109375" style="7" customWidth="1"/>
    <col min="4" max="4" width="20.7109375" style="8" customWidth="1"/>
    <col min="5" max="5" width="1.7109375" style="7" customWidth="1"/>
    <col min="6" max="6" width="20.7109375" style="8" customWidth="1"/>
    <col min="7" max="7" width="1.7109375" style="7" customWidth="1"/>
    <col min="8" max="8" width="20.7109375" style="8" customWidth="1"/>
    <col min="9" max="9" width="1.7109375" style="7" customWidth="1"/>
    <col min="10" max="10" width="14.7109375" style="8" customWidth="1"/>
    <col min="11" max="11" width="1.7109375" style="7" customWidth="1"/>
    <col min="12" max="12" width="20.7109375" style="8" customWidth="1"/>
    <col min="13" max="13" width="1.7109375" style="7" customWidth="1"/>
    <col min="14" max="14" width="35.7109375" style="8" customWidth="1"/>
    <col min="15" max="19" width="8.85546875" style="7"/>
    <col min="20" max="16384" width="8.85546875" style="9"/>
  </cols>
  <sheetData>
    <row r="1" spans="1:19" ht="15" customHeight="1" x14ac:dyDescent="0.2">
      <c r="C1" s="8"/>
      <c r="D1" s="42" t="s">
        <v>32</v>
      </c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9" ht="15" customHeight="1" x14ac:dyDescent="0.2">
      <c r="C2" s="8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9" ht="15" customHeight="1" x14ac:dyDescent="0.2">
      <c r="C3" s="8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6" spans="1:19" ht="15.75" thickBot="1" x14ac:dyDescent="0.25"/>
    <row r="7" spans="1:19" x14ac:dyDescent="0.2">
      <c r="A7" s="10"/>
      <c r="B7" s="11"/>
      <c r="C7" s="11"/>
      <c r="D7" s="11"/>
      <c r="E7" s="11"/>
      <c r="F7" s="12"/>
      <c r="M7" s="8"/>
    </row>
    <row r="8" spans="1:19" ht="18" x14ac:dyDescent="0.2">
      <c r="A8" s="13" t="s">
        <v>8</v>
      </c>
      <c r="F8" s="14"/>
      <c r="J8" s="15" t="s">
        <v>10</v>
      </c>
      <c r="L8" s="43"/>
      <c r="M8" s="43"/>
      <c r="N8" s="43"/>
    </row>
    <row r="9" spans="1:19" x14ac:dyDescent="0.2">
      <c r="A9" s="16"/>
      <c r="F9" s="14"/>
    </row>
    <row r="10" spans="1:19" ht="15.75" x14ac:dyDescent="0.2">
      <c r="A10" s="16"/>
      <c r="B10" s="8" t="s">
        <v>0</v>
      </c>
      <c r="D10" s="17">
        <f>+D38</f>
        <v>0</v>
      </c>
      <c r="F10" s="34" t="str">
        <f>IF(D10&gt;0,SUM(F11:F15)," ")</f>
        <v xml:space="preserve"> </v>
      </c>
      <c r="J10" s="15" t="s">
        <v>9</v>
      </c>
      <c r="L10" s="40"/>
      <c r="M10" s="40"/>
      <c r="N10" s="40"/>
    </row>
    <row r="11" spans="1:19" ht="15.75" x14ac:dyDescent="0.2">
      <c r="A11" s="16"/>
      <c r="D11" s="18"/>
      <c r="F11" s="14"/>
      <c r="J11" s="15"/>
      <c r="M11" s="8"/>
      <c r="N11" s="9"/>
    </row>
    <row r="12" spans="1:19" ht="15.75" x14ac:dyDescent="0.2">
      <c r="A12" s="16"/>
      <c r="B12" s="8" t="s">
        <v>17</v>
      </c>
      <c r="D12" s="4">
        <f>+D53</f>
        <v>0</v>
      </c>
      <c r="F12" s="3" t="str">
        <f>IF(D10=0," ",+ROUND(D12/D10,4))</f>
        <v xml:space="preserve"> </v>
      </c>
      <c r="H12" s="9"/>
      <c r="J12" s="15" t="s">
        <v>15</v>
      </c>
      <c r="L12" s="40"/>
      <c r="M12" s="40"/>
      <c r="N12" s="40"/>
      <c r="S12" s="8"/>
    </row>
    <row r="13" spans="1:19" ht="15.75" x14ac:dyDescent="0.2">
      <c r="A13" s="16"/>
      <c r="B13" s="8" t="s">
        <v>16</v>
      </c>
      <c r="D13" s="17">
        <f>+ROUND(H53-D12,0)</f>
        <v>0</v>
      </c>
      <c r="F13" s="3" t="str">
        <f>IF(D10=0," ",+ROUND(D13/D10,4))</f>
        <v xml:space="preserve"> </v>
      </c>
      <c r="H13" s="9"/>
      <c r="J13" s="15"/>
      <c r="S13" s="8"/>
    </row>
    <row r="14" spans="1:19" ht="15.75" x14ac:dyDescent="0.2">
      <c r="A14" s="16"/>
      <c r="B14" s="9"/>
      <c r="C14" s="9"/>
      <c r="D14" s="9"/>
      <c r="E14" s="9"/>
      <c r="F14" s="33"/>
      <c r="H14" s="9"/>
      <c r="J14" s="15" t="s">
        <v>11</v>
      </c>
      <c r="L14" s="40"/>
      <c r="M14" s="40"/>
      <c r="N14" s="40"/>
      <c r="S14" s="8"/>
    </row>
    <row r="15" spans="1:19" ht="16.5" x14ac:dyDescent="0.25">
      <c r="A15" s="16"/>
      <c r="B15" s="35" t="s">
        <v>33</v>
      </c>
      <c r="C15" s="36"/>
      <c r="D15" s="5"/>
      <c r="E15" s="36"/>
      <c r="F15" s="38" t="str">
        <f>IF(D10=0," ",+ROUND(D15/D10,4))</f>
        <v xml:space="preserve"> </v>
      </c>
      <c r="H15" s="9"/>
      <c r="J15" s="9"/>
      <c r="S15" s="8"/>
    </row>
    <row r="16" spans="1:19" ht="16.5" thickBot="1" x14ac:dyDescent="0.25">
      <c r="A16" s="16"/>
      <c r="B16" s="37" t="s">
        <v>6</v>
      </c>
      <c r="D16" s="19">
        <f>-D10+D12+D13+D15</f>
        <v>0</v>
      </c>
      <c r="F16" s="33"/>
      <c r="H16" s="9"/>
      <c r="J16" s="15" t="s">
        <v>12</v>
      </c>
      <c r="L16" s="41"/>
      <c r="M16" s="40"/>
      <c r="N16" s="40"/>
    </row>
    <row r="17" spans="1:25" ht="16.5" thickTop="1" thickBot="1" x14ac:dyDescent="0.25">
      <c r="A17" s="20"/>
      <c r="B17" s="21"/>
      <c r="C17" s="22"/>
      <c r="D17" s="21"/>
      <c r="E17" s="22"/>
      <c r="F17" s="23"/>
      <c r="H17" s="9"/>
    </row>
    <row r="18" spans="1:25" x14ac:dyDescent="0.2">
      <c r="A18" s="9"/>
      <c r="Y18" s="7"/>
    </row>
    <row r="19" spans="1:25" ht="18" x14ac:dyDescent="0.25">
      <c r="A19" s="24" t="s">
        <v>7</v>
      </c>
      <c r="Y19" s="8"/>
    </row>
    <row r="20" spans="1:25" ht="18.75" thickBot="1" x14ac:dyDescent="0.3">
      <c r="A20" s="24"/>
      <c r="Y20" s="8"/>
    </row>
    <row r="21" spans="1:25" ht="18.75" thickBot="1" x14ac:dyDescent="0.3">
      <c r="A21" s="24"/>
      <c r="B21" s="25" t="s">
        <v>14</v>
      </c>
      <c r="C21" s="8"/>
      <c r="D21" s="25" t="s">
        <v>5</v>
      </c>
      <c r="F21" s="45" t="s">
        <v>4</v>
      </c>
      <c r="G21" s="46"/>
      <c r="H21" s="46"/>
      <c r="I21" s="46"/>
      <c r="J21" s="46"/>
      <c r="K21" s="46"/>
      <c r="L21" s="46"/>
      <c r="M21" s="46"/>
      <c r="N21" s="47"/>
      <c r="S21" s="8"/>
      <c r="Y21" s="8"/>
    </row>
    <row r="22" spans="1:25" x14ac:dyDescent="0.2">
      <c r="B22" s="1"/>
      <c r="D22" s="4"/>
      <c r="F22" s="39"/>
      <c r="G22" s="39"/>
      <c r="H22" s="39"/>
      <c r="I22" s="39"/>
      <c r="J22" s="39"/>
      <c r="K22" s="39"/>
      <c r="L22" s="39"/>
      <c r="M22" s="39"/>
      <c r="N22" s="39"/>
      <c r="Y22" s="7"/>
    </row>
    <row r="23" spans="1:25" x14ac:dyDescent="0.2">
      <c r="B23" s="1"/>
      <c r="D23" s="4"/>
      <c r="F23" s="39"/>
      <c r="G23" s="39"/>
      <c r="H23" s="39"/>
      <c r="I23" s="39"/>
      <c r="J23" s="39"/>
      <c r="K23" s="39"/>
      <c r="L23" s="39"/>
      <c r="M23" s="39"/>
      <c r="N23" s="39"/>
      <c r="Y23" s="7"/>
    </row>
    <row r="24" spans="1:25" x14ac:dyDescent="0.2">
      <c r="B24" s="1"/>
      <c r="D24" s="4"/>
      <c r="F24" s="39"/>
      <c r="G24" s="39"/>
      <c r="H24" s="39"/>
      <c r="I24" s="39"/>
      <c r="J24" s="39"/>
      <c r="K24" s="39"/>
      <c r="L24" s="39"/>
      <c r="M24" s="39"/>
      <c r="N24" s="39"/>
      <c r="Y24" s="7"/>
    </row>
    <row r="25" spans="1:25" x14ac:dyDescent="0.2">
      <c r="B25" s="1"/>
      <c r="D25" s="4"/>
      <c r="F25" s="39"/>
      <c r="G25" s="39"/>
      <c r="H25" s="39"/>
      <c r="I25" s="39"/>
      <c r="J25" s="39"/>
      <c r="K25" s="39"/>
      <c r="L25" s="39"/>
      <c r="M25" s="39"/>
      <c r="N25" s="39"/>
      <c r="Y25" s="7"/>
    </row>
    <row r="26" spans="1:25" x14ac:dyDescent="0.2">
      <c r="B26" s="1"/>
      <c r="D26" s="4"/>
      <c r="F26" s="39"/>
      <c r="G26" s="39"/>
      <c r="H26" s="39"/>
      <c r="I26" s="39"/>
      <c r="J26" s="39"/>
      <c r="K26" s="39"/>
      <c r="L26" s="39"/>
      <c r="M26" s="39"/>
      <c r="N26" s="39"/>
      <c r="Y26" s="7"/>
    </row>
    <row r="27" spans="1:25" x14ac:dyDescent="0.2">
      <c r="B27" s="1"/>
      <c r="D27" s="4"/>
      <c r="F27" s="39"/>
      <c r="G27" s="39"/>
      <c r="H27" s="39"/>
      <c r="I27" s="39"/>
      <c r="J27" s="39"/>
      <c r="K27" s="39"/>
      <c r="L27" s="39"/>
      <c r="M27" s="39"/>
      <c r="N27" s="39"/>
      <c r="Y27" s="7"/>
    </row>
    <row r="28" spans="1:25" x14ac:dyDescent="0.2">
      <c r="B28" s="1"/>
      <c r="D28" s="4"/>
      <c r="F28" s="39"/>
      <c r="G28" s="39"/>
      <c r="H28" s="39"/>
      <c r="I28" s="39"/>
      <c r="J28" s="39"/>
      <c r="K28" s="39"/>
      <c r="L28" s="39"/>
      <c r="M28" s="39"/>
      <c r="N28" s="39"/>
      <c r="Y28" s="7"/>
    </row>
    <row r="29" spans="1:25" x14ac:dyDescent="0.2">
      <c r="B29" s="1"/>
      <c r="D29" s="4"/>
      <c r="F29" s="39"/>
      <c r="G29" s="39"/>
      <c r="H29" s="39"/>
      <c r="I29" s="39"/>
      <c r="J29" s="39"/>
      <c r="K29" s="39"/>
      <c r="L29" s="39"/>
      <c r="M29" s="39"/>
      <c r="N29" s="39"/>
      <c r="S29" s="8"/>
      <c r="Y29" s="7"/>
    </row>
    <row r="30" spans="1:25" x14ac:dyDescent="0.2">
      <c r="B30" s="1"/>
      <c r="D30" s="4"/>
      <c r="F30" s="39"/>
      <c r="G30" s="39"/>
      <c r="H30" s="39"/>
      <c r="I30" s="39"/>
      <c r="J30" s="39"/>
      <c r="K30" s="39"/>
      <c r="L30" s="39"/>
      <c r="M30" s="39"/>
      <c r="N30" s="39"/>
      <c r="S30" s="8"/>
      <c r="Y30" s="7"/>
    </row>
    <row r="31" spans="1:25" x14ac:dyDescent="0.2">
      <c r="B31" s="1"/>
      <c r="D31" s="4"/>
      <c r="F31" s="39"/>
      <c r="G31" s="39"/>
      <c r="H31" s="39"/>
      <c r="I31" s="39"/>
      <c r="J31" s="39"/>
      <c r="K31" s="39"/>
      <c r="L31" s="39"/>
      <c r="M31" s="39"/>
      <c r="N31" s="39"/>
      <c r="Y31" s="7"/>
    </row>
    <row r="32" spans="1:25" x14ac:dyDescent="0.2">
      <c r="B32" s="1"/>
      <c r="D32" s="4"/>
      <c r="F32" s="39"/>
      <c r="G32" s="39"/>
      <c r="H32" s="39"/>
      <c r="I32" s="39"/>
      <c r="J32" s="39"/>
      <c r="K32" s="39"/>
      <c r="L32" s="39"/>
      <c r="M32" s="39"/>
      <c r="N32" s="39"/>
      <c r="Y32" s="7"/>
    </row>
    <row r="33" spans="1:25" x14ac:dyDescent="0.2">
      <c r="B33" s="1"/>
      <c r="D33" s="4"/>
      <c r="F33" s="39"/>
      <c r="G33" s="39"/>
      <c r="H33" s="39"/>
      <c r="I33" s="39"/>
      <c r="J33" s="39"/>
      <c r="K33" s="39"/>
      <c r="L33" s="39"/>
      <c r="M33" s="39"/>
      <c r="N33" s="39"/>
      <c r="Y33" s="7"/>
    </row>
    <row r="34" spans="1:25" x14ac:dyDescent="0.2">
      <c r="B34" s="1"/>
      <c r="D34" s="4"/>
      <c r="F34" s="39"/>
      <c r="G34" s="39"/>
      <c r="H34" s="39"/>
      <c r="I34" s="39"/>
      <c r="J34" s="39"/>
      <c r="K34" s="39"/>
      <c r="L34" s="39"/>
      <c r="M34" s="39"/>
      <c r="N34" s="39"/>
      <c r="S34" s="8"/>
      <c r="Y34" s="7"/>
    </row>
    <row r="35" spans="1:25" x14ac:dyDescent="0.2">
      <c r="B35" s="1"/>
      <c r="D35" s="4"/>
      <c r="F35" s="39"/>
      <c r="G35" s="39"/>
      <c r="H35" s="39"/>
      <c r="I35" s="39"/>
      <c r="J35" s="39"/>
      <c r="K35" s="39"/>
      <c r="L35" s="39"/>
      <c r="M35" s="39"/>
      <c r="N35" s="39"/>
      <c r="S35" s="8"/>
      <c r="Y35" s="7"/>
    </row>
    <row r="36" spans="1:25" x14ac:dyDescent="0.2">
      <c r="B36" s="1"/>
      <c r="D36" s="4"/>
      <c r="F36" s="39"/>
      <c r="G36" s="39"/>
      <c r="H36" s="39"/>
      <c r="I36" s="39"/>
      <c r="J36" s="39"/>
      <c r="K36" s="39"/>
      <c r="L36" s="39"/>
      <c r="M36" s="39"/>
      <c r="N36" s="39"/>
      <c r="S36" s="8"/>
      <c r="Y36" s="8"/>
    </row>
    <row r="37" spans="1:25" x14ac:dyDescent="0.2">
      <c r="D37" s="18"/>
      <c r="S37" s="8"/>
      <c r="Y37" s="8"/>
    </row>
    <row r="38" spans="1:25" ht="16.5" thickBot="1" x14ac:dyDescent="0.3">
      <c r="B38" s="15" t="s">
        <v>0</v>
      </c>
      <c r="D38" s="27">
        <f>SUM(D22:D37)</f>
        <v>0</v>
      </c>
      <c r="E38" s="28"/>
      <c r="F38" s="29"/>
      <c r="G38" s="28"/>
      <c r="H38" s="29"/>
      <c r="I38" s="28"/>
      <c r="J38" s="29"/>
      <c r="S38" s="8"/>
    </row>
    <row r="39" spans="1:25" ht="15.75" thickTop="1" x14ac:dyDescent="0.2">
      <c r="S39" s="8"/>
    </row>
    <row r="40" spans="1:25" x14ac:dyDescent="0.2">
      <c r="S40" s="8"/>
    </row>
    <row r="41" spans="1:25" x14ac:dyDescent="0.2">
      <c r="A41" s="9"/>
    </row>
    <row r="42" spans="1:25" ht="18" x14ac:dyDescent="0.2">
      <c r="A42" s="30" t="s">
        <v>34</v>
      </c>
    </row>
    <row r="43" spans="1:25" ht="18.75" thickBot="1" x14ac:dyDescent="0.25">
      <c r="A43" s="30"/>
    </row>
    <row r="44" spans="1:25" ht="16.5" thickBot="1" x14ac:dyDescent="0.25">
      <c r="B44" s="25" t="s">
        <v>14</v>
      </c>
      <c r="D44" s="25" t="s">
        <v>1</v>
      </c>
      <c r="F44" s="25" t="s">
        <v>2</v>
      </c>
      <c r="H44" s="25" t="s">
        <v>3</v>
      </c>
      <c r="J44" s="45" t="s">
        <v>4</v>
      </c>
      <c r="K44" s="46"/>
      <c r="L44" s="46"/>
      <c r="M44" s="46"/>
      <c r="N44" s="47"/>
    </row>
    <row r="45" spans="1:25" ht="15" customHeight="1" x14ac:dyDescent="0.2">
      <c r="B45" s="1"/>
      <c r="D45" s="4"/>
      <c r="E45" s="31"/>
      <c r="F45" s="4"/>
      <c r="G45" s="31"/>
      <c r="H45" s="17">
        <f t="shared" ref="H45:H51" si="0">SUM(D45:F45)</f>
        <v>0</v>
      </c>
      <c r="J45" s="44"/>
      <c r="K45" s="44"/>
      <c r="L45" s="44"/>
      <c r="M45" s="44"/>
      <c r="N45" s="44"/>
    </row>
    <row r="46" spans="1:25" x14ac:dyDescent="0.2">
      <c r="B46" s="1"/>
      <c r="D46" s="4"/>
      <c r="E46" s="31"/>
      <c r="F46" s="4"/>
      <c r="G46" s="31"/>
      <c r="H46" s="32">
        <f t="shared" si="0"/>
        <v>0</v>
      </c>
      <c r="J46" s="44"/>
      <c r="K46" s="44"/>
      <c r="L46" s="44"/>
      <c r="M46" s="44"/>
      <c r="N46" s="44"/>
    </row>
    <row r="47" spans="1:25" ht="15" customHeight="1" x14ac:dyDescent="0.2">
      <c r="B47" s="1"/>
      <c r="D47" s="4"/>
      <c r="E47" s="31"/>
      <c r="F47" s="4"/>
      <c r="G47" s="31"/>
      <c r="H47" s="32">
        <f t="shared" si="0"/>
        <v>0</v>
      </c>
      <c r="J47" s="44"/>
      <c r="K47" s="44"/>
      <c r="L47" s="44"/>
      <c r="M47" s="44"/>
      <c r="N47" s="44"/>
    </row>
    <row r="48" spans="1:25" ht="15" customHeight="1" x14ac:dyDescent="0.2">
      <c r="B48" s="1"/>
      <c r="D48" s="4"/>
      <c r="E48" s="31"/>
      <c r="F48" s="4"/>
      <c r="G48" s="31"/>
      <c r="H48" s="32">
        <f t="shared" si="0"/>
        <v>0</v>
      </c>
      <c r="J48" s="44"/>
      <c r="K48" s="44"/>
      <c r="L48" s="44"/>
      <c r="M48" s="44"/>
      <c r="N48" s="44"/>
    </row>
    <row r="49" spans="2:14" ht="15" customHeight="1" x14ac:dyDescent="0.2">
      <c r="B49" s="1"/>
      <c r="D49" s="4"/>
      <c r="E49" s="31"/>
      <c r="F49" s="4"/>
      <c r="G49" s="31"/>
      <c r="H49" s="32">
        <f t="shared" si="0"/>
        <v>0</v>
      </c>
      <c r="J49" s="44"/>
      <c r="K49" s="44"/>
      <c r="L49" s="44"/>
      <c r="M49" s="44"/>
      <c r="N49" s="44"/>
    </row>
    <row r="50" spans="2:14" ht="15" customHeight="1" x14ac:dyDescent="0.2">
      <c r="B50" s="1"/>
      <c r="D50" s="4"/>
      <c r="E50" s="31"/>
      <c r="F50" s="4"/>
      <c r="G50" s="31"/>
      <c r="H50" s="32">
        <f t="shared" si="0"/>
        <v>0</v>
      </c>
      <c r="J50" s="44"/>
      <c r="K50" s="44"/>
      <c r="L50" s="44"/>
      <c r="M50" s="44"/>
      <c r="N50" s="44"/>
    </row>
    <row r="51" spans="2:14" ht="15" customHeight="1" x14ac:dyDescent="0.2">
      <c r="B51" s="1"/>
      <c r="D51" s="4"/>
      <c r="E51" s="31"/>
      <c r="F51" s="4"/>
      <c r="G51" s="31"/>
      <c r="H51" s="32">
        <f t="shared" si="0"/>
        <v>0</v>
      </c>
      <c r="J51" s="44"/>
      <c r="K51" s="44"/>
      <c r="L51" s="44"/>
      <c r="M51" s="44"/>
      <c r="N51" s="44"/>
    </row>
    <row r="52" spans="2:14" ht="15" customHeight="1" x14ac:dyDescent="0.2">
      <c r="D52" s="18"/>
      <c r="E52" s="31"/>
      <c r="F52" s="18"/>
      <c r="G52" s="31"/>
      <c r="H52" s="18"/>
      <c r="J52" s="9"/>
      <c r="K52" s="9"/>
      <c r="L52" s="9"/>
    </row>
    <row r="53" spans="2:14" ht="16.5" thickBot="1" x14ac:dyDescent="0.25">
      <c r="B53" s="15" t="s">
        <v>13</v>
      </c>
      <c r="D53" s="27">
        <f>SUM(D45:D52)</f>
        <v>0</v>
      </c>
      <c r="E53" s="31"/>
      <c r="F53" s="27">
        <f>SUM(F45:F52)</f>
        <v>0</v>
      </c>
      <c r="G53" s="31"/>
      <c r="H53" s="27">
        <f>SUM(H45:H52)</f>
        <v>0</v>
      </c>
      <c r="J53" s="9"/>
      <c r="K53" s="9"/>
      <c r="L53" s="9"/>
      <c r="N53" s="29"/>
    </row>
    <row r="54" spans="2:14" ht="15.75" thickTop="1" x14ac:dyDescent="0.2"/>
  </sheetData>
  <sheetProtection algorithmName="SHA-512" hashValue="6fZwaPu71T4iokEHBV3seiVA+qGDRzIMwxiZoyNGr5saYZ+/dZm2EIuW5ZEoH1vJk4EmPcvw7g8N8Gool++G0Q==" saltValue="/lRIimxtcDTGsBafX890ng==" spinCount="100000" sheet="1" objects="1" scenarios="1" insertRows="0" selectLockedCells="1"/>
  <sortState xmlns:xlrd2="http://schemas.microsoft.com/office/spreadsheetml/2017/richdata2" ref="S10:S21">
    <sortCondition ref="S10:S21"/>
  </sortState>
  <dataConsolidate/>
  <mergeCells count="30">
    <mergeCell ref="J50:N50"/>
    <mergeCell ref="J51:N51"/>
    <mergeCell ref="J44:N44"/>
    <mergeCell ref="F21:N21"/>
    <mergeCell ref="F22:N22"/>
    <mergeCell ref="F31:N31"/>
    <mergeCell ref="F32:N32"/>
    <mergeCell ref="F33:N33"/>
    <mergeCell ref="F34:N34"/>
    <mergeCell ref="F35:N35"/>
    <mergeCell ref="F36:N36"/>
    <mergeCell ref="J45:N45"/>
    <mergeCell ref="J46:N46"/>
    <mergeCell ref="J47:N47"/>
    <mergeCell ref="J48:N48"/>
    <mergeCell ref="J49:N49"/>
    <mergeCell ref="L10:N10"/>
    <mergeCell ref="L12:N12"/>
    <mergeCell ref="L14:N14"/>
    <mergeCell ref="L16:N16"/>
    <mergeCell ref="D1:N3"/>
    <mergeCell ref="L8:N8"/>
    <mergeCell ref="F23:N23"/>
    <mergeCell ref="F24:N24"/>
    <mergeCell ref="F25:N25"/>
    <mergeCell ref="F29:N29"/>
    <mergeCell ref="F30:N30"/>
    <mergeCell ref="F26:N26"/>
    <mergeCell ref="F27:N27"/>
    <mergeCell ref="F28:N28"/>
  </mergeCells>
  <dataValidations count="3">
    <dataValidation type="list" allowBlank="1" showInputMessage="1" showErrorMessage="1" promptTitle="Funding Source Type" prompt="Select from list." sqref="B46:B51" xr:uid="{0598D092-59FE-4605-8EB8-8B6F6CF119C0}">
      <formula1>"Appropriated Funding,Capital Reserve: Restricted,Cash-on-Hand,Debt Issuance,Donation: In-Kind,Donation: Private,Fund Balance,Grant: Federal,Grant: Foundation,Grant: Municipality,Grant: Non-Profit,Grant: State,Other (Describe),Pledges"</formula1>
    </dataValidation>
    <dataValidation type="list" allowBlank="1" showInputMessage="1" showErrorMessage="1" promptTitle="Funding Source Type" prompt="Select from list." sqref="B45" xr:uid="{171C61AB-1A5A-46A5-9F85-35F116789AE5}">
      <formula1>"Appropriated Funding, Capital Reserve: Restricted, Cash-on-Hand, Debt Issuance, Donation: In-Kind, Donation: Private, Fund Balance, Grant: Federal, Grant: Foundation, Grant: State, Other (Describe), Pledges"</formula1>
    </dataValidation>
    <dataValidation type="list" allowBlank="1" showInputMessage="1" showErrorMessage="1" promptTitle="Expense Type" prompt="Select from list." sqref="B22:B36" xr:uid="{71C12C8B-A90E-4CB9-B4A2-30999E6A3A99}">
      <formula1>"Commissioning, Construction, Consultant, Contingency, Contractor, Design Srvs, FF&amp;E, Geotechnical, Land, Master Plan, Materials, Other (Describe), Overhead, Permits &amp; Fees, Professional Srvs, Programming, Project Mgt, Site Impv, Study, Survey, Testing"</formula1>
    </dataValidation>
  </dataValidations>
  <printOptions horizontalCentered="1"/>
  <pageMargins left="0.2" right="0.2" top="0.4" bottom="0.75" header="0.3" footer="0.3"/>
  <pageSetup scale="65" orientation="landscape" r:id="rId1"/>
  <headerFooter>
    <oddFooter>&amp;L&amp;Z&amp;F&amp;RUpdated: 04/09/26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5EF51-8BCB-4323-A729-F2F5F35D0731}">
  <sheetPr>
    <pageSetUpPr fitToPage="1"/>
  </sheetPr>
  <dimension ref="A1:Y48"/>
  <sheetViews>
    <sheetView zoomScale="115" zoomScaleNormal="115" workbookViewId="0">
      <selection activeCell="D15" sqref="D15"/>
    </sheetView>
  </sheetViews>
  <sheetFormatPr defaultColWidth="8.85546875" defaultRowHeight="15" x14ac:dyDescent="0.2"/>
  <cols>
    <col min="1" max="1" width="4.7109375" style="7" customWidth="1"/>
    <col min="2" max="2" width="36.7109375" style="8" customWidth="1"/>
    <col min="3" max="3" width="1.7109375" style="7" customWidth="1"/>
    <col min="4" max="4" width="20.7109375" style="8" customWidth="1"/>
    <col min="5" max="5" width="1.7109375" style="7" customWidth="1"/>
    <col min="6" max="6" width="20.7109375" style="8" customWidth="1"/>
    <col min="7" max="7" width="1.7109375" style="7" customWidth="1"/>
    <col min="8" max="8" width="20.7109375" style="8" customWidth="1"/>
    <col min="9" max="9" width="1.7109375" style="7" customWidth="1"/>
    <col min="10" max="10" width="20.7109375" style="8" customWidth="1"/>
    <col min="11" max="11" width="1.7109375" style="7" customWidth="1"/>
    <col min="12" max="12" width="20.7109375" style="8" customWidth="1"/>
    <col min="13" max="13" width="1.7109375" style="7" customWidth="1"/>
    <col min="14" max="14" width="35.7109375" style="8" customWidth="1"/>
    <col min="15" max="19" width="8.85546875" style="7"/>
    <col min="20" max="16384" width="8.85546875" style="9"/>
  </cols>
  <sheetData>
    <row r="1" spans="1:19" ht="15" customHeight="1" x14ac:dyDescent="0.2">
      <c r="C1" s="8"/>
      <c r="D1" s="42" t="s">
        <v>32</v>
      </c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9" ht="15" customHeight="1" x14ac:dyDescent="0.2">
      <c r="C2" s="8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9" ht="15" customHeight="1" x14ac:dyDescent="0.2">
      <c r="C3" s="8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6" spans="1:19" ht="15.75" thickBot="1" x14ac:dyDescent="0.25"/>
    <row r="7" spans="1:19" x14ac:dyDescent="0.2">
      <c r="A7" s="10"/>
      <c r="B7" s="11"/>
      <c r="C7" s="11"/>
      <c r="D7" s="11"/>
      <c r="E7" s="11"/>
      <c r="F7" s="12"/>
      <c r="M7" s="8"/>
    </row>
    <row r="8" spans="1:19" ht="18" x14ac:dyDescent="0.2">
      <c r="A8" s="13" t="s">
        <v>8</v>
      </c>
      <c r="F8" s="14"/>
      <c r="J8" s="15" t="s">
        <v>10</v>
      </c>
      <c r="L8" s="2">
        <f ca="1">NOW()</f>
        <v>46121.720684027779</v>
      </c>
      <c r="M8" s="8"/>
    </row>
    <row r="9" spans="1:19" x14ac:dyDescent="0.2">
      <c r="A9" s="16"/>
      <c r="F9" s="14"/>
    </row>
    <row r="10" spans="1:19" ht="15.75" x14ac:dyDescent="0.2">
      <c r="A10" s="16"/>
      <c r="B10" s="8" t="s">
        <v>0</v>
      </c>
      <c r="D10" s="17">
        <f>+D31</f>
        <v>952875</v>
      </c>
      <c r="F10" s="34">
        <f>IF(D10&gt;0,100%," ")</f>
        <v>1</v>
      </c>
      <c r="J10" s="15" t="s">
        <v>9</v>
      </c>
      <c r="L10" s="40" t="s">
        <v>28</v>
      </c>
      <c r="M10" s="40"/>
      <c r="N10" s="40"/>
    </row>
    <row r="11" spans="1:19" ht="15.75" x14ac:dyDescent="0.2">
      <c r="A11" s="16"/>
      <c r="D11" s="18"/>
      <c r="F11" s="14"/>
      <c r="J11" s="15"/>
      <c r="M11" s="8"/>
      <c r="N11" s="9"/>
    </row>
    <row r="12" spans="1:19" ht="15.75" x14ac:dyDescent="0.2">
      <c r="A12" s="16"/>
      <c r="B12" s="8" t="s">
        <v>17</v>
      </c>
      <c r="D12" s="4">
        <f>+D47</f>
        <v>400000</v>
      </c>
      <c r="F12" s="3">
        <f>IF(D10=0," ",+ROUND(D12/D10,4))</f>
        <v>0.41980000000000001</v>
      </c>
      <c r="H12" s="9"/>
      <c r="J12" s="15" t="s">
        <v>15</v>
      </c>
      <c r="L12" s="40" t="s">
        <v>25</v>
      </c>
      <c r="M12" s="40"/>
      <c r="N12" s="40"/>
      <c r="S12" s="8"/>
    </row>
    <row r="13" spans="1:19" ht="15.75" x14ac:dyDescent="0.2">
      <c r="A13" s="16"/>
      <c r="B13" s="8" t="s">
        <v>16</v>
      </c>
      <c r="D13" s="17">
        <f>+ROUND(H47-D12,0)</f>
        <v>17000</v>
      </c>
      <c r="F13" s="3">
        <f>IF(D10=0," ",+ROUND(D13/D10,4))</f>
        <v>1.78E-2</v>
      </c>
      <c r="H13" s="9"/>
      <c r="J13" s="15"/>
      <c r="S13" s="8"/>
    </row>
    <row r="14" spans="1:19" ht="15.75" x14ac:dyDescent="0.2">
      <c r="A14" s="16"/>
      <c r="B14" s="9"/>
      <c r="C14" s="9"/>
      <c r="D14" s="9"/>
      <c r="E14" s="9"/>
      <c r="F14" s="33"/>
      <c r="H14" s="9"/>
      <c r="J14" s="15" t="s">
        <v>11</v>
      </c>
      <c r="L14" s="40" t="s">
        <v>26</v>
      </c>
      <c r="M14" s="40"/>
      <c r="N14" s="40"/>
      <c r="S14" s="8"/>
    </row>
    <row r="15" spans="1:19" ht="16.5" x14ac:dyDescent="0.25">
      <c r="A15" s="16"/>
      <c r="B15" s="35" t="s">
        <v>33</v>
      </c>
      <c r="C15" s="36"/>
      <c r="D15" s="5">
        <v>535875</v>
      </c>
      <c r="E15" s="36"/>
      <c r="F15" s="6">
        <f>IF(D10=0," ",+ROUND(F10-F12-F13,4))</f>
        <v>0.56240000000000001</v>
      </c>
      <c r="H15" s="9"/>
      <c r="J15" s="9"/>
      <c r="S15" s="8"/>
    </row>
    <row r="16" spans="1:19" ht="16.5" thickBot="1" x14ac:dyDescent="0.25">
      <c r="A16" s="16"/>
      <c r="B16" s="37" t="s">
        <v>6</v>
      </c>
      <c r="D16" s="19">
        <f>-D10+D12+D13+D15</f>
        <v>0</v>
      </c>
      <c r="F16" s="33"/>
      <c r="H16" s="9"/>
      <c r="J16" s="15" t="s">
        <v>12</v>
      </c>
      <c r="L16" s="41" t="s">
        <v>27</v>
      </c>
      <c r="M16" s="40"/>
      <c r="N16" s="40"/>
    </row>
    <row r="17" spans="1:25" ht="16.5" thickTop="1" thickBot="1" x14ac:dyDescent="0.25">
      <c r="A17" s="20"/>
      <c r="B17" s="21"/>
      <c r="C17" s="22"/>
      <c r="D17" s="21"/>
      <c r="E17" s="22"/>
      <c r="F17" s="23"/>
      <c r="H17" s="9"/>
    </row>
    <row r="18" spans="1:25" x14ac:dyDescent="0.2">
      <c r="A18" s="9"/>
      <c r="Y18" s="7"/>
    </row>
    <row r="19" spans="1:25" ht="18" x14ac:dyDescent="0.25">
      <c r="A19" s="24" t="s">
        <v>7</v>
      </c>
      <c r="Y19" s="8"/>
    </row>
    <row r="20" spans="1:25" ht="18.75" thickBot="1" x14ac:dyDescent="0.3">
      <c r="A20" s="24"/>
      <c r="Y20" s="8"/>
    </row>
    <row r="21" spans="1:25" ht="18.75" thickBot="1" x14ac:dyDescent="0.3">
      <c r="A21" s="24"/>
      <c r="B21" s="25" t="s">
        <v>14</v>
      </c>
      <c r="C21" s="8"/>
      <c r="D21" s="25" t="s">
        <v>5</v>
      </c>
      <c r="F21" s="45" t="s">
        <v>4</v>
      </c>
      <c r="G21" s="46"/>
      <c r="H21" s="46"/>
      <c r="I21" s="46"/>
      <c r="J21" s="46"/>
      <c r="K21" s="46"/>
      <c r="L21" s="46"/>
      <c r="M21" s="46"/>
      <c r="N21" s="47"/>
      <c r="S21" s="8"/>
      <c r="Y21" s="8"/>
    </row>
    <row r="22" spans="1:25" ht="18" x14ac:dyDescent="0.25">
      <c r="A22" s="24"/>
      <c r="D22" s="26"/>
      <c r="K22" s="9"/>
      <c r="L22" s="9"/>
      <c r="M22" s="9"/>
      <c r="S22" s="8"/>
      <c r="Y22" s="8"/>
    </row>
    <row r="23" spans="1:25" x14ac:dyDescent="0.2">
      <c r="B23" s="1" t="s">
        <v>19</v>
      </c>
      <c r="D23" s="4">
        <v>105000</v>
      </c>
      <c r="F23" s="48" t="s">
        <v>24</v>
      </c>
      <c r="G23" s="48"/>
      <c r="H23" s="48"/>
      <c r="I23" s="48"/>
      <c r="J23" s="48"/>
      <c r="K23" s="48"/>
      <c r="L23" s="48"/>
      <c r="M23" s="48"/>
      <c r="N23" s="48"/>
      <c r="Y23" s="7"/>
    </row>
    <row r="24" spans="1:25" x14ac:dyDescent="0.2">
      <c r="B24" s="1" t="s">
        <v>20</v>
      </c>
      <c r="D24" s="4">
        <v>20000</v>
      </c>
      <c r="F24" s="49"/>
      <c r="G24" s="49"/>
      <c r="H24" s="49"/>
      <c r="I24" s="49"/>
      <c r="J24" s="49"/>
      <c r="K24" s="49"/>
      <c r="L24" s="49"/>
      <c r="M24" s="49"/>
      <c r="N24" s="49"/>
      <c r="Y24" s="7"/>
    </row>
    <row r="25" spans="1:25" x14ac:dyDescent="0.2">
      <c r="B25" s="1" t="s">
        <v>18</v>
      </c>
      <c r="D25" s="4">
        <v>700000</v>
      </c>
      <c r="F25" s="49"/>
      <c r="G25" s="49"/>
      <c r="H25" s="49"/>
      <c r="I25" s="49"/>
      <c r="J25" s="49"/>
      <c r="K25" s="49"/>
      <c r="L25" s="49"/>
      <c r="M25" s="49"/>
      <c r="N25" s="49"/>
      <c r="Y25" s="7"/>
    </row>
    <row r="26" spans="1:25" x14ac:dyDescent="0.2">
      <c r="B26" s="1" t="s">
        <v>36</v>
      </c>
      <c r="D26" s="4">
        <v>41250</v>
      </c>
      <c r="F26" s="49" t="s">
        <v>38</v>
      </c>
      <c r="G26" s="49"/>
      <c r="H26" s="49"/>
      <c r="I26" s="49"/>
      <c r="J26" s="49"/>
      <c r="K26" s="49"/>
      <c r="L26" s="49"/>
      <c r="M26" s="49"/>
      <c r="N26" s="49"/>
      <c r="Y26" s="7"/>
    </row>
    <row r="27" spans="1:25" x14ac:dyDescent="0.2">
      <c r="B27" s="1" t="s">
        <v>31</v>
      </c>
      <c r="D27" s="4">
        <v>86625</v>
      </c>
      <c r="F27" s="49" t="s">
        <v>37</v>
      </c>
      <c r="G27" s="49"/>
      <c r="H27" s="49"/>
      <c r="I27" s="49"/>
      <c r="J27" s="49"/>
      <c r="K27" s="49"/>
      <c r="L27" s="49"/>
      <c r="M27" s="49"/>
      <c r="N27" s="49"/>
      <c r="S27" s="8"/>
      <c r="Y27" s="7"/>
    </row>
    <row r="28" spans="1:25" x14ac:dyDescent="0.2">
      <c r="B28" s="1"/>
      <c r="D28" s="4"/>
      <c r="F28" s="49"/>
      <c r="G28" s="49"/>
      <c r="H28" s="49"/>
      <c r="I28" s="49"/>
      <c r="J28" s="49"/>
      <c r="K28" s="49"/>
      <c r="L28" s="49"/>
      <c r="M28" s="49"/>
      <c r="N28" s="49"/>
      <c r="S28" s="8"/>
      <c r="Y28" s="7"/>
    </row>
    <row r="29" spans="1:25" x14ac:dyDescent="0.2">
      <c r="B29" s="1"/>
      <c r="D29" s="4"/>
      <c r="F29" s="49"/>
      <c r="G29" s="49"/>
      <c r="H29" s="49"/>
      <c r="I29" s="49"/>
      <c r="J29" s="49"/>
      <c r="K29" s="49"/>
      <c r="L29" s="49"/>
      <c r="M29" s="49"/>
      <c r="N29" s="49"/>
      <c r="S29" s="8"/>
      <c r="Y29" s="8"/>
    </row>
    <row r="30" spans="1:25" x14ac:dyDescent="0.2">
      <c r="D30" s="18"/>
      <c r="S30" s="8"/>
      <c r="Y30" s="8"/>
    </row>
    <row r="31" spans="1:25" ht="16.5" thickBot="1" x14ac:dyDescent="0.3">
      <c r="B31" s="15" t="s">
        <v>0</v>
      </c>
      <c r="D31" s="27">
        <f>SUM(D22:D30)</f>
        <v>952875</v>
      </c>
      <c r="E31" s="28"/>
      <c r="F31" s="29"/>
      <c r="G31" s="28"/>
      <c r="H31" s="29"/>
      <c r="I31" s="28"/>
      <c r="J31" s="29"/>
      <c r="S31" s="8"/>
    </row>
    <row r="32" spans="1:25" ht="15.75" thickTop="1" x14ac:dyDescent="0.2">
      <c r="S32" s="8"/>
    </row>
    <row r="33" spans="1:19" x14ac:dyDescent="0.2">
      <c r="S33" s="8"/>
    </row>
    <row r="34" spans="1:19" x14ac:dyDescent="0.2">
      <c r="A34" s="9"/>
    </row>
    <row r="35" spans="1:19" ht="18" x14ac:dyDescent="0.2">
      <c r="A35" s="30" t="s">
        <v>34</v>
      </c>
    </row>
    <row r="36" spans="1:19" ht="18.75" thickBot="1" x14ac:dyDescent="0.25">
      <c r="A36" s="30"/>
    </row>
    <row r="37" spans="1:19" ht="16.5" thickBot="1" x14ac:dyDescent="0.25">
      <c r="B37" s="25" t="s">
        <v>14</v>
      </c>
      <c r="D37" s="25" t="s">
        <v>1</v>
      </c>
      <c r="F37" s="25" t="s">
        <v>2</v>
      </c>
      <c r="H37" s="25" t="s">
        <v>3</v>
      </c>
      <c r="J37" s="45" t="s">
        <v>4</v>
      </c>
      <c r="K37" s="46"/>
      <c r="L37" s="46"/>
      <c r="M37" s="46"/>
      <c r="N37" s="47"/>
    </row>
    <row r="38" spans="1:19" ht="15.75" x14ac:dyDescent="0.2">
      <c r="D38" s="26"/>
      <c r="F38" s="26"/>
      <c r="H38" s="26"/>
    </row>
    <row r="39" spans="1:19" ht="15" customHeight="1" x14ac:dyDescent="0.2">
      <c r="B39" s="1" t="s">
        <v>21</v>
      </c>
      <c r="D39" s="4">
        <v>400000</v>
      </c>
      <c r="E39" s="31"/>
      <c r="F39" s="4"/>
      <c r="G39" s="31"/>
      <c r="H39" s="17">
        <f t="shared" ref="H39:H45" si="0">SUM(D39:F39)</f>
        <v>400000</v>
      </c>
      <c r="J39" s="48" t="s">
        <v>35</v>
      </c>
      <c r="K39" s="48"/>
      <c r="L39" s="48"/>
      <c r="M39" s="48"/>
      <c r="N39" s="48"/>
    </row>
    <row r="40" spans="1:19" x14ac:dyDescent="0.2">
      <c r="B40" s="1" t="s">
        <v>22</v>
      </c>
      <c r="D40" s="4"/>
      <c r="E40" s="31"/>
      <c r="F40" s="4">
        <v>10000</v>
      </c>
      <c r="G40" s="31"/>
      <c r="H40" s="32">
        <f t="shared" si="0"/>
        <v>10000</v>
      </c>
      <c r="J40" s="48" t="s">
        <v>23</v>
      </c>
      <c r="K40" s="48"/>
      <c r="L40" s="48"/>
      <c r="M40" s="48"/>
      <c r="N40" s="48"/>
    </row>
    <row r="41" spans="1:19" ht="15" customHeight="1" x14ac:dyDescent="0.2">
      <c r="B41" s="1" t="s">
        <v>29</v>
      </c>
      <c r="D41" s="4"/>
      <c r="E41" s="31"/>
      <c r="F41" s="4">
        <v>7000</v>
      </c>
      <c r="G41" s="31"/>
      <c r="H41" s="32">
        <f t="shared" si="0"/>
        <v>7000</v>
      </c>
      <c r="J41" s="48" t="s">
        <v>30</v>
      </c>
      <c r="K41" s="48"/>
      <c r="L41" s="48"/>
      <c r="M41" s="48"/>
      <c r="N41" s="48"/>
    </row>
    <row r="42" spans="1:19" ht="15" customHeight="1" x14ac:dyDescent="0.2">
      <c r="B42" s="1"/>
      <c r="D42" s="4"/>
      <c r="E42" s="31"/>
      <c r="F42" s="4"/>
      <c r="G42" s="31"/>
      <c r="H42" s="32">
        <f t="shared" si="0"/>
        <v>0</v>
      </c>
      <c r="J42" s="48"/>
      <c r="K42" s="48"/>
      <c r="L42" s="48"/>
      <c r="M42" s="48"/>
      <c r="N42" s="48"/>
    </row>
    <row r="43" spans="1:19" ht="15" customHeight="1" x14ac:dyDescent="0.2">
      <c r="B43" s="1"/>
      <c r="D43" s="4"/>
      <c r="E43" s="31"/>
      <c r="F43" s="4"/>
      <c r="G43" s="31"/>
      <c r="H43" s="32">
        <f t="shared" si="0"/>
        <v>0</v>
      </c>
      <c r="J43" s="48"/>
      <c r="K43" s="48"/>
      <c r="L43" s="48"/>
      <c r="M43" s="48"/>
      <c r="N43" s="48"/>
    </row>
    <row r="44" spans="1:19" ht="15" customHeight="1" x14ac:dyDescent="0.2">
      <c r="B44" s="1"/>
      <c r="D44" s="4"/>
      <c r="E44" s="31"/>
      <c r="F44" s="4"/>
      <c r="G44" s="31"/>
      <c r="H44" s="32">
        <f t="shared" si="0"/>
        <v>0</v>
      </c>
      <c r="J44" s="48"/>
      <c r="K44" s="48"/>
      <c r="L44" s="48"/>
      <c r="M44" s="48"/>
      <c r="N44" s="48"/>
    </row>
    <row r="45" spans="1:19" ht="15" customHeight="1" x14ac:dyDescent="0.2">
      <c r="B45" s="1"/>
      <c r="D45" s="4"/>
      <c r="E45" s="31"/>
      <c r="F45" s="4"/>
      <c r="G45" s="31"/>
      <c r="H45" s="32">
        <f t="shared" si="0"/>
        <v>0</v>
      </c>
      <c r="J45" s="48"/>
      <c r="K45" s="48"/>
      <c r="L45" s="48"/>
      <c r="M45" s="48"/>
      <c r="N45" s="48"/>
    </row>
    <row r="46" spans="1:19" ht="15" customHeight="1" x14ac:dyDescent="0.2">
      <c r="D46" s="18"/>
      <c r="E46" s="31"/>
      <c r="F46" s="18"/>
      <c r="G46" s="31"/>
      <c r="H46" s="18"/>
      <c r="J46" s="9"/>
      <c r="K46" s="9"/>
      <c r="L46" s="9"/>
    </row>
    <row r="47" spans="1:19" ht="16.5" thickBot="1" x14ac:dyDescent="0.25">
      <c r="B47" s="15" t="s">
        <v>13</v>
      </c>
      <c r="D47" s="27">
        <f>SUM(D38:D46)</f>
        <v>400000</v>
      </c>
      <c r="E47" s="31"/>
      <c r="F47" s="27">
        <f>SUM(F38:F46)</f>
        <v>17000</v>
      </c>
      <c r="G47" s="31"/>
      <c r="H47" s="27">
        <f>SUM(H38:H46)</f>
        <v>417000</v>
      </c>
      <c r="J47" s="9"/>
      <c r="K47" s="9"/>
      <c r="L47" s="9"/>
      <c r="N47" s="29"/>
    </row>
    <row r="48" spans="1:19" ht="15.75" thickTop="1" x14ac:dyDescent="0.2"/>
  </sheetData>
  <sheetProtection algorithmName="SHA-512" hashValue="i4rU9gx9wexh3XlWApD7tRuz97I7dd9ZBC3bcjACC8N0x8GS55/i2utDb922xJpli8b3vjifozX5wnBCN7QFSw==" saltValue="A9ZzeRxgj1W4tzLQXrtZuQ==" spinCount="100000" sheet="1" objects="1" scenarios="1" insertRows="0" selectLockedCells="1"/>
  <dataConsolidate/>
  <mergeCells count="21">
    <mergeCell ref="F28:N28"/>
    <mergeCell ref="D1:N3"/>
    <mergeCell ref="L10:N10"/>
    <mergeCell ref="L12:N12"/>
    <mergeCell ref="L14:N14"/>
    <mergeCell ref="L16:N16"/>
    <mergeCell ref="F21:N21"/>
    <mergeCell ref="F23:N23"/>
    <mergeCell ref="F24:N24"/>
    <mergeCell ref="F25:N25"/>
    <mergeCell ref="F26:N26"/>
    <mergeCell ref="F27:N27"/>
    <mergeCell ref="J43:N43"/>
    <mergeCell ref="J44:N44"/>
    <mergeCell ref="J45:N45"/>
    <mergeCell ref="F29:N29"/>
    <mergeCell ref="J37:N37"/>
    <mergeCell ref="J39:N39"/>
    <mergeCell ref="J40:N40"/>
    <mergeCell ref="J41:N41"/>
    <mergeCell ref="J42:N42"/>
  </mergeCells>
  <dataValidations count="3">
    <dataValidation type="list" allowBlank="1" showInputMessage="1" showErrorMessage="1" promptTitle="Funding Source Type" prompt="Select from list." sqref="B39:B45" xr:uid="{B7E4EDA1-FBD2-44EF-94BF-EFD0983AE987}">
      <formula1>"Appropriated Funding,Capital Reserve: Restricted,Cash-on-Hand,Debt Issuance,Donation: In-Kind,Donation: Private,Fund Balance,Grant: Federal,Grant: Foundation,Grant: Municipality,Grant: Non-Profit,Grant: State,Other (Describe),Pledges"</formula1>
    </dataValidation>
    <dataValidation type="list" allowBlank="1" showInputMessage="1" showErrorMessage="1" promptTitle="Expense Type" prompt="Select from list." sqref="B23:B25 B27:B29" xr:uid="{CCBDCAE6-456E-4C61-9647-AD2CE2F5D84D}">
      <formula1>"Abatement, Commissioning, Construction, Consultant, Contingency, Contractor, Design Srvs, FF&amp;E, Geotechnical, Land, Master Plan, Materials, Other (Describe), Overhead, Permits &amp; Fees, Professional Srvs, Programming, Site Impv, Study, Survey, Testing"</formula1>
    </dataValidation>
    <dataValidation type="list" allowBlank="1" showInputMessage="1" showErrorMessage="1" promptTitle="Expense Type" prompt="Select from list." sqref="B26" xr:uid="{C8725497-EE4D-43B5-9086-CA1688FECD05}">
      <formula1>"Commissioning, Construction, Consultant, Contingency, Contractor, Design Srvs, FF&amp;E, Geotechnical, Land, Master Plan, Materials, Other (Describe), Overhead, Permits &amp; Fees, Professional Srvs, Programming, Project Mgt, Site Impv, Study, Survey, Testing"</formula1>
    </dataValidation>
  </dataValidations>
  <printOptions horizontalCentered="1"/>
  <pageMargins left="0.2" right="0.2" top="0.4" bottom="0.75" header="0.3" footer="0.3"/>
  <pageSetup scale="70" orientation="landscape" r:id="rId1"/>
  <headerFooter>
    <oddFooter>&amp;L&amp;Z&amp;F&amp;RUpdated: 03/11/26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MASTER</vt:lpstr>
      <vt:lpstr>example</vt:lpstr>
      <vt:lpstr>example!Print_Area</vt:lpstr>
      <vt:lpstr>MASTER!Print_Area</vt:lpstr>
      <vt:lpstr>example!Print_Titles</vt:lpstr>
      <vt:lpstr>MASTER!Print_Titles</vt:lpstr>
    </vt:vector>
  </TitlesOfParts>
  <Company>Salt Lake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Okino</dc:creator>
  <cp:lastModifiedBy>Lori Okino</cp:lastModifiedBy>
  <cp:lastPrinted>2026-04-09T22:29:40Z</cp:lastPrinted>
  <dcterms:created xsi:type="dcterms:W3CDTF">2022-05-06T01:06:51Z</dcterms:created>
  <dcterms:modified xsi:type="dcterms:W3CDTF">2026-04-09T23:18:12Z</dcterms:modified>
</cp:coreProperties>
</file>